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Work Profile\Pictures\Lean COE\Templates\With Logos\"/>
    </mc:Choice>
  </mc:AlternateContent>
  <xr:revisionPtr revIDLastSave="0" documentId="8_{26A347CA-B911-441C-AC9B-1B981E0A577E}" xr6:coauthVersionLast="47" xr6:coauthVersionMax="47" xr10:uidLastSave="{00000000-0000-0000-0000-000000000000}"/>
  <bookViews>
    <workbookView xWindow="-120" yWindow="-120" windowWidth="38640" windowHeight="21120" xr2:uid="{090195AF-8EE8-4914-BB9B-965EF03F507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7" i="1" s="1"/>
  <c r="K7" i="1" s="1"/>
  <c r="F10" i="1" l="1"/>
  <c r="J10" i="1" s="1"/>
  <c r="F7" i="1"/>
  <c r="J7" i="1" s="1"/>
  <c r="E5" i="1"/>
  <c r="I5" i="1" s="1"/>
  <c r="E10" i="1"/>
  <c r="I10" i="1" s="1"/>
  <c r="E7" i="1"/>
  <c r="I7" i="1" s="1"/>
  <c r="G5" i="1"/>
  <c r="K5" i="1" s="1"/>
  <c r="F9" i="1"/>
  <c r="J9" i="1" s="1"/>
  <c r="G6" i="1"/>
  <c r="K6" i="1" s="1"/>
  <c r="F5" i="1"/>
  <c r="J5" i="1" s="1"/>
  <c r="E9" i="1"/>
  <c r="I9" i="1" s="1"/>
  <c r="F6" i="1"/>
  <c r="J6" i="1" s="1"/>
  <c r="G11" i="1"/>
  <c r="K11" i="1" s="1"/>
  <c r="G8" i="1"/>
  <c r="K8" i="1" s="1"/>
  <c r="E6" i="1"/>
  <c r="I6" i="1" s="1"/>
  <c r="F11" i="1"/>
  <c r="J11" i="1" s="1"/>
  <c r="F8" i="1"/>
  <c r="J8" i="1" s="1"/>
  <c r="G9" i="1"/>
  <c r="K9" i="1" s="1"/>
  <c r="E11" i="1"/>
  <c r="I11" i="1" s="1"/>
  <c r="E8" i="1"/>
  <c r="I8" i="1" s="1"/>
  <c r="G10" i="1"/>
  <c r="K10" i="1" s="1"/>
</calcChain>
</file>

<file path=xl/sharedStrings.xml><?xml version="1.0" encoding="utf-8"?>
<sst xmlns="http://schemas.openxmlformats.org/spreadsheetml/2006/main" count="10" uniqueCount="9">
  <si>
    <t>seconds/shift</t>
  </si>
  <si>
    <t>sec</t>
  </si>
  <si>
    <t>SumOPC</t>
  </si>
  <si>
    <t>Takt Time calculations</t>
  </si>
  <si>
    <t>Operators needed</t>
  </si>
  <si>
    <r>
      <t xml:space="preserve">Shift   </t>
    </r>
    <r>
      <rPr>
        <sz val="11"/>
        <color theme="0"/>
        <rFont val="Calibri"/>
        <family val="2"/>
        <scheme val="minor"/>
      </rPr>
      <t>.</t>
    </r>
    <r>
      <rPr>
        <sz val="11"/>
        <color theme="1"/>
        <rFont val="Calibri"/>
        <family val="2"/>
        <scheme val="minor"/>
      </rPr>
      <t xml:space="preserve">
Demand        </t>
    </r>
    <r>
      <rPr>
        <sz val="11"/>
        <color theme="0"/>
        <rFont val="Calibri"/>
        <family val="2"/>
        <scheme val="minor"/>
      </rPr>
      <t>.</t>
    </r>
  </si>
  <si>
    <r>
      <rPr>
        <u/>
        <sz val="11"/>
        <color theme="1"/>
        <rFont val="Calibri"/>
        <family val="2"/>
        <scheme val="minor"/>
      </rPr>
      <t>Instructions</t>
    </r>
    <r>
      <rPr>
        <sz val="11"/>
        <color theme="1"/>
        <rFont val="Calibri"/>
        <family val="2"/>
        <scheme val="minor"/>
      </rPr>
      <t>: enter your available time per shift, and the range of expected demand quantities per day. The corresponding Takt times will be calculated in the yellow cells. Exclude the Takt times that are below your bottleneck operation's Adjusted CT.</t>
    </r>
  </si>
  <si>
    <r>
      <rPr>
        <u/>
        <sz val="11"/>
        <color theme="1"/>
        <rFont val="Calibri"/>
        <family val="2"/>
        <scheme val="minor"/>
      </rPr>
      <t>Instructions</t>
    </r>
    <r>
      <rPr>
        <sz val="11"/>
        <color theme="1"/>
        <rFont val="Calibri"/>
        <family val="2"/>
        <scheme val="minor"/>
      </rPr>
      <t>: enter the sum of operator cycle times at the top. The number of operators needed will be calculated in the blue cells. If your goal is maximize productivity, look for the numbers that have the smallest rounding-up numbers (e.g.,  at 1,700 parts per day, working 3 shifts with 3 operators will be better than working 1 or 2  shifts with 9 and 5 people respectively).</t>
    </r>
  </si>
  <si>
    <t>Template courtesy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</si>
</sst>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66FFFF"/>
        <bgColor indexed="64"/>
      </patternFill>
    </fill>
  </fills>
  <borders count="21">
    <border>
      <left/>
      <right/>
      <top/>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0" fillId="0" borderId="1" xfId="0" applyBorder="1" applyAlignment="1">
      <alignment horizontal="righ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64" fontId="0" fillId="0" borderId="5" xfId="1" applyNumberFormat="1" applyFont="1" applyBorder="1" applyAlignment="1">
      <alignment horizontal="left" vertical="center"/>
    </xf>
    <xf numFmtId="165" fontId="0" fillId="3" borderId="6" xfId="0" applyNumberFormat="1" applyFill="1" applyBorder="1" applyAlignment="1">
      <alignment horizontal="center"/>
    </xf>
    <xf numFmtId="165" fontId="0" fillId="3" borderId="7" xfId="0" applyNumberFormat="1" applyFill="1" applyBorder="1" applyAlignment="1">
      <alignment horizontal="center"/>
    </xf>
    <xf numFmtId="0" fontId="0" fillId="0" borderId="0" xfId="0" applyAlignment="1">
      <alignment vertical="top" wrapText="1"/>
    </xf>
    <xf numFmtId="0" fontId="0" fillId="0" borderId="19" xfId="0" applyBorder="1"/>
    <xf numFmtId="164" fontId="0" fillId="0" borderId="20" xfId="1" applyNumberFormat="1" applyFont="1" applyBorder="1"/>
    <xf numFmtId="0" fontId="0" fillId="0" borderId="20" xfId="0" applyBorder="1"/>
    <xf numFmtId="165" fontId="0" fillId="4" borderId="5" xfId="0" applyNumberFormat="1" applyFill="1" applyBorder="1" applyAlignment="1">
      <alignment horizontal="center"/>
    </xf>
    <xf numFmtId="165" fontId="0" fillId="4" borderId="6" xfId="0" applyNumberFormat="1" applyFill="1" applyBorder="1" applyAlignment="1">
      <alignment horizontal="center"/>
    </xf>
    <xf numFmtId="165" fontId="0" fillId="4" borderId="7" xfId="0" applyNumberFormat="1" applyFill="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57150</xdr:rowOff>
    </xdr:from>
    <xdr:to>
      <xdr:col>2</xdr:col>
      <xdr:colOff>66675</xdr:colOff>
      <xdr:row>2</xdr:row>
      <xdr:rowOff>117404</xdr:rowOff>
    </xdr:to>
    <xdr:pic>
      <xdr:nvPicPr>
        <xdr:cNvPr id="3" name="Graphic 2">
          <a:extLst>
            <a:ext uri="{FF2B5EF4-FFF2-40B4-BE49-F238E27FC236}">
              <a16:creationId xmlns:a16="http://schemas.microsoft.com/office/drawing/2014/main" id="{3142FE28-9EA9-43C4-834D-2AA6393661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675" y="247650"/>
          <a:ext cx="1219200" cy="2602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EB15F-D613-4DC4-9851-F5DD1AC33C51}">
  <dimension ref="A1:N20"/>
  <sheetViews>
    <sheetView showGridLines="0" tabSelected="1" workbookViewId="0">
      <selection activeCell="C15" sqref="C15"/>
    </sheetView>
  </sheetViews>
  <sheetFormatPr defaultRowHeight="15" x14ac:dyDescent="0.25"/>
  <cols>
    <col min="4" max="4" width="12.28515625" customWidth="1"/>
    <col min="8" max="8" width="5.28515625" customWidth="1"/>
  </cols>
  <sheetData>
    <row r="1" spans="1:14" x14ac:dyDescent="0.25">
      <c r="A1" t="s">
        <v>8</v>
      </c>
    </row>
    <row r="2" spans="1:14" ht="15.75" thickBot="1" x14ac:dyDescent="0.3"/>
    <row r="3" spans="1:14" ht="15.75" thickBot="1" x14ac:dyDescent="0.3">
      <c r="D3" s="9" t="s">
        <v>0</v>
      </c>
      <c r="E3" s="10">
        <f>7.5*3600</f>
        <v>27000</v>
      </c>
      <c r="F3" t="s">
        <v>1</v>
      </c>
      <c r="I3" s="9" t="s">
        <v>2</v>
      </c>
      <c r="J3" s="11">
        <v>134</v>
      </c>
      <c r="K3" t="s">
        <v>1</v>
      </c>
    </row>
    <row r="4" spans="1:14" ht="42.6" customHeight="1" x14ac:dyDescent="0.25">
      <c r="D4" s="1" t="s">
        <v>5</v>
      </c>
      <c r="E4" s="2">
        <v>1</v>
      </c>
      <c r="F4" s="2">
        <v>2</v>
      </c>
      <c r="G4" s="3">
        <v>3</v>
      </c>
      <c r="I4" s="4">
        <v>1</v>
      </c>
      <c r="J4" s="2">
        <v>2</v>
      </c>
      <c r="K4" s="3">
        <v>3</v>
      </c>
    </row>
    <row r="5" spans="1:14" x14ac:dyDescent="0.25">
      <c r="D5" s="5">
        <v>500</v>
      </c>
      <c r="E5" s="6">
        <f>E$4*$E$3/$D5</f>
        <v>54</v>
      </c>
      <c r="F5" s="6">
        <f t="shared" ref="F5:G11" si="0">F$4*$E$3/$D5</f>
        <v>108</v>
      </c>
      <c r="G5" s="7">
        <f t="shared" si="0"/>
        <v>162</v>
      </c>
      <c r="I5" s="12">
        <f>$J$3/E5</f>
        <v>2.4814814814814814</v>
      </c>
      <c r="J5" s="13">
        <f t="shared" ref="J5:K5" si="1">$J$3/F5</f>
        <v>1.2407407407407407</v>
      </c>
      <c r="K5" s="14">
        <f t="shared" si="1"/>
        <v>0.8271604938271605</v>
      </c>
    </row>
    <row r="6" spans="1:14" x14ac:dyDescent="0.25">
      <c r="D6" s="5">
        <v>700</v>
      </c>
      <c r="E6" s="6">
        <f>E$4*$E$3/$D6</f>
        <v>38.571428571428569</v>
      </c>
      <c r="F6" s="6">
        <f t="shared" si="0"/>
        <v>77.142857142857139</v>
      </c>
      <c r="G6" s="7">
        <f t="shared" si="0"/>
        <v>115.71428571428571</v>
      </c>
      <c r="I6" s="12">
        <f t="shared" ref="I6:I11" si="2">$J$3/E6</f>
        <v>3.4740740740740743</v>
      </c>
      <c r="J6" s="13">
        <f t="shared" ref="J6:J11" si="3">$J$3/F6</f>
        <v>1.7370370370370372</v>
      </c>
      <c r="K6" s="14">
        <f t="shared" ref="K6:K11" si="4">$J$3/G6</f>
        <v>1.1580246913580248</v>
      </c>
    </row>
    <row r="7" spans="1:14" x14ac:dyDescent="0.25">
      <c r="D7" s="5">
        <v>900</v>
      </c>
      <c r="E7" s="6">
        <f t="shared" ref="E7:E11" si="5">E$4*$E$3/$D7</f>
        <v>30</v>
      </c>
      <c r="F7" s="6">
        <f t="shared" si="0"/>
        <v>60</v>
      </c>
      <c r="G7" s="7">
        <f t="shared" si="0"/>
        <v>90</v>
      </c>
      <c r="I7" s="12">
        <f t="shared" si="2"/>
        <v>4.4666666666666668</v>
      </c>
      <c r="J7" s="13">
        <f t="shared" si="3"/>
        <v>2.2333333333333334</v>
      </c>
      <c r="K7" s="14">
        <f t="shared" si="4"/>
        <v>1.4888888888888889</v>
      </c>
    </row>
    <row r="8" spans="1:14" x14ac:dyDescent="0.25">
      <c r="D8" s="5">
        <v>1100</v>
      </c>
      <c r="E8" s="6">
        <f t="shared" si="5"/>
        <v>24.545454545454547</v>
      </c>
      <c r="F8" s="6">
        <f t="shared" si="0"/>
        <v>49.090909090909093</v>
      </c>
      <c r="G8" s="7">
        <f t="shared" si="0"/>
        <v>73.63636363636364</v>
      </c>
      <c r="I8" s="12">
        <f t="shared" si="2"/>
        <v>5.4592592592592588</v>
      </c>
      <c r="J8" s="13">
        <f t="shared" si="3"/>
        <v>2.7296296296296294</v>
      </c>
      <c r="K8" s="14">
        <f t="shared" si="4"/>
        <v>1.8197530864197531</v>
      </c>
    </row>
    <row r="9" spans="1:14" x14ac:dyDescent="0.25">
      <c r="D9" s="5">
        <v>1300</v>
      </c>
      <c r="E9" s="6">
        <f t="shared" si="5"/>
        <v>20.76923076923077</v>
      </c>
      <c r="F9" s="6">
        <f t="shared" si="0"/>
        <v>41.53846153846154</v>
      </c>
      <c r="G9" s="7">
        <f>G$4*$E$3/$D9</f>
        <v>62.307692307692307</v>
      </c>
      <c r="I9" s="12">
        <f t="shared" si="2"/>
        <v>6.4518518518518517</v>
      </c>
      <c r="J9" s="13">
        <f t="shared" si="3"/>
        <v>3.2259259259259259</v>
      </c>
      <c r="K9" s="14">
        <f t="shared" si="4"/>
        <v>2.1506172839506172</v>
      </c>
    </row>
    <row r="10" spans="1:14" x14ac:dyDescent="0.25">
      <c r="D10" s="5">
        <v>1500</v>
      </c>
      <c r="E10" s="6">
        <f t="shared" si="5"/>
        <v>18</v>
      </c>
      <c r="F10" s="6">
        <f t="shared" si="0"/>
        <v>36</v>
      </c>
      <c r="G10" s="7">
        <f t="shared" si="0"/>
        <v>54</v>
      </c>
      <c r="I10" s="12">
        <f t="shared" si="2"/>
        <v>7.4444444444444446</v>
      </c>
      <c r="J10" s="13">
        <f t="shared" si="3"/>
        <v>3.7222222222222223</v>
      </c>
      <c r="K10" s="14">
        <f t="shared" si="4"/>
        <v>2.4814814814814814</v>
      </c>
    </row>
    <row r="11" spans="1:14" x14ac:dyDescent="0.25">
      <c r="D11" s="5">
        <v>1700</v>
      </c>
      <c r="E11" s="6">
        <f t="shared" si="5"/>
        <v>15.882352941176471</v>
      </c>
      <c r="F11" s="6">
        <f t="shared" si="0"/>
        <v>31.764705882352942</v>
      </c>
      <c r="G11" s="7">
        <f t="shared" si="0"/>
        <v>47.647058823529413</v>
      </c>
      <c r="I11" s="12">
        <f t="shared" si="2"/>
        <v>8.4370370370370367</v>
      </c>
      <c r="J11" s="13">
        <f t="shared" si="3"/>
        <v>4.2185185185185183</v>
      </c>
      <c r="K11" s="14">
        <f t="shared" si="4"/>
        <v>2.8123456790123456</v>
      </c>
    </row>
    <row r="12" spans="1:14" ht="15.75" thickBot="1" x14ac:dyDescent="0.3">
      <c r="D12" s="15" t="s">
        <v>3</v>
      </c>
      <c r="E12" s="16"/>
      <c r="F12" s="16"/>
      <c r="G12" s="17"/>
      <c r="I12" s="15" t="s">
        <v>4</v>
      </c>
      <c r="J12" s="16"/>
      <c r="K12" s="17"/>
    </row>
    <row r="14" spans="1:14" x14ac:dyDescent="0.25">
      <c r="D14" s="18" t="s">
        <v>6</v>
      </c>
      <c r="E14" s="19"/>
      <c r="F14" s="19"/>
      <c r="G14" s="20"/>
      <c r="I14" s="27" t="s">
        <v>7</v>
      </c>
      <c r="J14" s="28"/>
      <c r="K14" s="28"/>
      <c r="L14" s="28"/>
      <c r="M14" s="28"/>
      <c r="N14" s="29"/>
    </row>
    <row r="15" spans="1:14" x14ac:dyDescent="0.25">
      <c r="D15" s="21"/>
      <c r="E15" s="22"/>
      <c r="F15" s="22"/>
      <c r="G15" s="23"/>
      <c r="I15" s="30"/>
      <c r="J15" s="31"/>
      <c r="K15" s="31"/>
      <c r="L15" s="31"/>
      <c r="M15" s="31"/>
      <c r="N15" s="32"/>
    </row>
    <row r="16" spans="1:14" x14ac:dyDescent="0.25">
      <c r="D16" s="21"/>
      <c r="E16" s="22"/>
      <c r="F16" s="22"/>
      <c r="G16" s="23"/>
      <c r="I16" s="30"/>
      <c r="J16" s="31"/>
      <c r="K16" s="31"/>
      <c r="L16" s="31"/>
      <c r="M16" s="31"/>
      <c r="N16" s="32"/>
    </row>
    <row r="17" spans="4:14" x14ac:dyDescent="0.25">
      <c r="D17" s="21"/>
      <c r="E17" s="22"/>
      <c r="F17" s="22"/>
      <c r="G17" s="23"/>
      <c r="I17" s="30"/>
      <c r="J17" s="31"/>
      <c r="K17" s="31"/>
      <c r="L17" s="31"/>
      <c r="M17" s="31"/>
      <c r="N17" s="32"/>
    </row>
    <row r="18" spans="4:14" x14ac:dyDescent="0.25">
      <c r="D18" s="21"/>
      <c r="E18" s="22"/>
      <c r="F18" s="22"/>
      <c r="G18" s="23"/>
      <c r="I18" s="30"/>
      <c r="J18" s="31"/>
      <c r="K18" s="31"/>
      <c r="L18" s="31"/>
      <c r="M18" s="31"/>
      <c r="N18" s="32"/>
    </row>
    <row r="19" spans="4:14" x14ac:dyDescent="0.25">
      <c r="D19" s="24"/>
      <c r="E19" s="25"/>
      <c r="F19" s="25"/>
      <c r="G19" s="26"/>
      <c r="I19" s="33"/>
      <c r="J19" s="34"/>
      <c r="K19" s="34"/>
      <c r="L19" s="34"/>
      <c r="M19" s="34"/>
      <c r="N19" s="35"/>
    </row>
    <row r="20" spans="4:14" x14ac:dyDescent="0.25">
      <c r="D20" s="8"/>
      <c r="E20" s="8"/>
      <c r="F20" s="8"/>
      <c r="G20" s="8"/>
      <c r="I20" s="8"/>
      <c r="J20" s="8"/>
      <c r="K20" s="8"/>
      <c r="L20" s="8"/>
    </row>
  </sheetData>
  <mergeCells count="4">
    <mergeCell ref="D12:G12"/>
    <mergeCell ref="I12:K12"/>
    <mergeCell ref="D14:G19"/>
    <mergeCell ref="I14:N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dc:creator>
  <cp:lastModifiedBy>Work Profile</cp:lastModifiedBy>
  <dcterms:created xsi:type="dcterms:W3CDTF">2022-02-04T19:51:17Z</dcterms:created>
  <dcterms:modified xsi:type="dcterms:W3CDTF">2022-05-09T15:06:23Z</dcterms:modified>
</cp:coreProperties>
</file>